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5040" windowWidth="19320" windowHeight="6810" tabRatio="614" activeTab="0"/>
  </bookViews>
  <sheets>
    <sheet name="BS and PL" sheetId="1" r:id="rId1"/>
    <sheet name="Sheet3" sheetId="2" r:id="rId2"/>
    <sheet name="Sheet4" sheetId="3" r:id="rId3"/>
    <sheet name="Sheet5" sheetId="4" r:id="rId4"/>
    <sheet name="Sheet6" sheetId="5" r:id="rId5"/>
    <sheet name="Sheet7" sheetId="6" r:id="rId6"/>
    <sheet name="Sheet8" sheetId="7" r:id="rId7"/>
    <sheet name="Sheet9" sheetId="8" r:id="rId8"/>
    <sheet name="Sheet10" sheetId="9" r:id="rId9"/>
    <sheet name="Sheet11" sheetId="10" r:id="rId10"/>
    <sheet name="Sheet12" sheetId="11" r:id="rId11"/>
    <sheet name="Sheet13" sheetId="12" r:id="rId12"/>
    <sheet name="Sheet14" sheetId="13" r:id="rId13"/>
    <sheet name="Sheet15" sheetId="14" r:id="rId14"/>
    <sheet name="Sheet16" sheetId="15" r:id="rId15"/>
    <sheet name="Sheet17" sheetId="16" r:id="rId16"/>
    <sheet name="Sheet18" sheetId="17" r:id="rId17"/>
    <sheet name="Sheet19" sheetId="18" r:id="rId18"/>
    <sheet name="Sheet20" sheetId="19" r:id="rId19"/>
    <sheet name="Sheet21" sheetId="20" r:id="rId20"/>
  </sheets>
  <definedNames/>
  <calcPr fullCalcOnLoad="1"/>
</workbook>
</file>

<file path=xl/sharedStrings.xml><?xml version="1.0" encoding="utf-8"?>
<sst xmlns="http://schemas.openxmlformats.org/spreadsheetml/2006/main" count="187" uniqueCount="166">
  <si>
    <t>I</t>
  </si>
  <si>
    <t>II</t>
  </si>
  <si>
    <t>III</t>
  </si>
  <si>
    <t>IV</t>
  </si>
  <si>
    <t>V</t>
  </si>
  <si>
    <t>No.</t>
  </si>
  <si>
    <t>Items</t>
  </si>
  <si>
    <t>Short-term investments</t>
  </si>
  <si>
    <t>Accounts receivable</t>
  </si>
  <si>
    <t>Other current assets</t>
  </si>
  <si>
    <t>Others</t>
  </si>
  <si>
    <t>Long-term financial investments</t>
  </si>
  <si>
    <t>TOTAL ASSETS</t>
  </si>
  <si>
    <t>Current liabilities</t>
  </si>
  <si>
    <t>Long-term liabilities</t>
  </si>
  <si>
    <t>Deduction</t>
  </si>
  <si>
    <t>Other income</t>
  </si>
  <si>
    <t>Other expenses</t>
  </si>
  <si>
    <t>Income tax payable</t>
  </si>
  <si>
    <t>TOTAL RESOURCES</t>
  </si>
  <si>
    <t>Descriptions</t>
  </si>
  <si>
    <t>Selling expenses</t>
  </si>
  <si>
    <t>Earning per share</t>
  </si>
  <si>
    <t>Dividend</t>
  </si>
  <si>
    <t>Inventory</t>
  </si>
  <si>
    <t>Fixed Assets</t>
  </si>
  <si>
    <t>Long-term receivables</t>
  </si>
  <si>
    <t>Owners' Equity</t>
  </si>
  <si>
    <t>Other resources and funds</t>
  </si>
  <si>
    <t>Investment property</t>
  </si>
  <si>
    <t>Gross sales of merchandise and services</t>
  </si>
  <si>
    <t>Net sales of merchandise and services</t>
  </si>
  <si>
    <t>Cost of goods sold</t>
  </si>
  <si>
    <t xml:space="preserve">Gross profit from sale of merchandise and services  </t>
  </si>
  <si>
    <t>Financial income</t>
  </si>
  <si>
    <t>Financial expenses</t>
  </si>
  <si>
    <t>General and administration expenses</t>
  </si>
  <si>
    <t>Operating profit (loss)</t>
  </si>
  <si>
    <t>Profit (loss) from other activities</t>
  </si>
  <si>
    <t>Accounting profit (loss) before tax</t>
  </si>
  <si>
    <t>Net profit (loss) after tax</t>
  </si>
  <si>
    <t>Minority interest</t>
  </si>
  <si>
    <t>Goodwill</t>
  </si>
  <si>
    <t>Cash and cash equivalents</t>
  </si>
  <si>
    <t>Asssociate company</t>
  </si>
  <si>
    <t>ASSETS</t>
  </si>
  <si>
    <t>A</t>
  </si>
  <si>
    <t>B</t>
  </si>
  <si>
    <t>Tangible fixed assets</t>
  </si>
  <si>
    <t>Finance lease assets</t>
  </si>
  <si>
    <t>Intangible fixed assets</t>
  </si>
  <si>
    <t>Construction in progress</t>
  </si>
  <si>
    <t>RESOURCES</t>
  </si>
  <si>
    <t>C</t>
  </si>
  <si>
    <t>Business capital</t>
  </si>
  <si>
    <t>Share premium</t>
  </si>
  <si>
    <t>Treasury stock</t>
  </si>
  <si>
    <t>Foreign exchange differences</t>
  </si>
  <si>
    <t>Retained earnings</t>
  </si>
  <si>
    <t>Bonus and welfare fund</t>
  </si>
  <si>
    <t>CURRENT ASSETS</t>
  </si>
  <si>
    <t>FIXED ASSETS</t>
  </si>
  <si>
    <t>VI</t>
  </si>
  <si>
    <t>LIABILITIES</t>
  </si>
  <si>
    <t>OWNERS' EQUITY</t>
  </si>
  <si>
    <t>MINORITY INTEREST</t>
  </si>
  <si>
    <t xml:space="preserve">  - Interest expenses</t>
  </si>
  <si>
    <t>Cash equivalents</t>
  </si>
  <si>
    <t xml:space="preserve">Cash </t>
  </si>
  <si>
    <t>Allowance for short-term investment</t>
  </si>
  <si>
    <t>Internal receivables</t>
  </si>
  <si>
    <t>Other receivables</t>
  </si>
  <si>
    <t xml:space="preserve">Advanced payments to suppliers </t>
  </si>
  <si>
    <t>Receivables from customers</t>
  </si>
  <si>
    <t xml:space="preserve">Allowance for incollectible anccounts </t>
  </si>
  <si>
    <t>Allowance for inventories</t>
  </si>
  <si>
    <t>Short-term prepaid expenses</t>
  </si>
  <si>
    <t>Deductible VAT</t>
  </si>
  <si>
    <t>Taxes and receivables from the State</t>
  </si>
  <si>
    <t>Receivables from subsidiaries</t>
  </si>
  <si>
    <t>Long-term receivables from customers</t>
  </si>
  <si>
    <t>Long-term internal receivables</t>
  </si>
  <si>
    <t>Other long-term receivables</t>
  </si>
  <si>
    <t>Allowance for long-term receivables</t>
  </si>
  <si>
    <t xml:space="preserve">   - Historical cost</t>
  </si>
  <si>
    <t xml:space="preserve">   - Accumulated Depreciation</t>
  </si>
  <si>
    <t xml:space="preserve">   - Accumulated Amortization</t>
  </si>
  <si>
    <t xml:space="preserve">   - Accumulated Depreciation of Finance lease</t>
  </si>
  <si>
    <t xml:space="preserve">   - Accumulated Depreciation of Investment property</t>
  </si>
  <si>
    <t>Investment in Subsidiaries</t>
  </si>
  <si>
    <t>Investment in Joint Ventures</t>
  </si>
  <si>
    <t>Other Long-term Investments</t>
  </si>
  <si>
    <t>Allowance for Long-term Investments</t>
  </si>
  <si>
    <t>Long-term Prepaid Expenses</t>
  </si>
  <si>
    <t>Deferred Tax Assets</t>
  </si>
  <si>
    <t>Other long-term assets</t>
  </si>
  <si>
    <t>Short Term Borrowing</t>
  </si>
  <si>
    <t>Accounts Payable</t>
  </si>
  <si>
    <t>Internal Payables</t>
  </si>
  <si>
    <t>Employee Payables</t>
  </si>
  <si>
    <t>Accural Expenses/ Expense Payables</t>
  </si>
  <si>
    <t>Payment Based on Stages of Construction Contract Schedules</t>
  </si>
  <si>
    <t>Receivables Based on Stages of Construction Contract Schedules</t>
  </si>
  <si>
    <t>Other Payables</t>
  </si>
  <si>
    <t>Tax Payables &amp; Payables to Government</t>
  </si>
  <si>
    <t>Advanced payments from buyers</t>
  </si>
  <si>
    <t>Allowance for payables</t>
  </si>
  <si>
    <t>Long-term borrowing and debt</t>
  </si>
  <si>
    <t>Allowance for job loss</t>
  </si>
  <si>
    <t>Deferred Tax Liabilities</t>
  </si>
  <si>
    <t>Long-term Internal Payables</t>
  </si>
  <si>
    <t>Provision for long-term payables</t>
  </si>
  <si>
    <t>Other long-term payables</t>
  </si>
  <si>
    <t>Long-term Accounts Payable</t>
  </si>
  <si>
    <t>Other capital</t>
  </si>
  <si>
    <t>Revaluation differences on Assets</t>
  </si>
  <si>
    <t>Investment &amp; Development Fund</t>
  </si>
  <si>
    <t>Finance Reserve Fund</t>
  </si>
  <si>
    <t>Other Funds belonging to Equity</t>
  </si>
  <si>
    <t>Basic Construction Capital</t>
  </si>
  <si>
    <t>Government sources</t>
  </si>
  <si>
    <t>Government Sources Transferred to Fixed Assets</t>
  </si>
  <si>
    <t>Science and Technology Development Fund</t>
  </si>
  <si>
    <t>Unrealized revenue</t>
  </si>
  <si>
    <t xml:space="preserve">Deferred income tax </t>
  </si>
  <si>
    <t>Accumulated</t>
  </si>
  <si>
    <t>I. Cash flows from operating activities</t>
  </si>
  <si>
    <t>1. Receipts from sales of goods and services and other revenue</t>
  </si>
  <si>
    <t>2. Payment to suppliers</t>
  </si>
  <si>
    <t>3. Payment to employees</t>
  </si>
  <si>
    <t>4. Payment for interest</t>
  </si>
  <si>
    <t>5. Payment for income tax</t>
  </si>
  <si>
    <t>6. Other receipts from operating activities</t>
  </si>
  <si>
    <t>7. Other payment for operating activities</t>
  </si>
  <si>
    <t xml:space="preserve">Net cash from operating activities </t>
  </si>
  <si>
    <t>II. Cash flows from investing activities</t>
  </si>
  <si>
    <t>1. Acquisition of fixed assets and other long-term assets</t>
  </si>
  <si>
    <t>2. Proceeds from sale of fixed assets and other long-term assets</t>
  </si>
  <si>
    <t>3. Loan to other company, acquisition of debt instruments of other company</t>
  </si>
  <si>
    <t xml:space="preserve">4. Recovery of loan, proceeds from sale of debt instruments </t>
  </si>
  <si>
    <t>5. Investments in associates</t>
  </si>
  <si>
    <t>6. Recovery of Investments in associates</t>
  </si>
  <si>
    <t xml:space="preserve">7. Interest and dividend received </t>
  </si>
  <si>
    <t xml:space="preserve">Net cash from investing activities </t>
  </si>
  <si>
    <t>III. Cash flows from financing activities</t>
  </si>
  <si>
    <t>1. Proceeds from issuance of stock and receipt of capital contributed</t>
  </si>
  <si>
    <t>2. Payments to owner for capital contributed, payments to acquire or redeem the enterprise's shares</t>
  </si>
  <si>
    <t>3. Receipts of short-term, long-term debts</t>
  </si>
  <si>
    <t xml:space="preserve">4. Payments of principal </t>
  </si>
  <si>
    <t>5. Payments of financial lease</t>
  </si>
  <si>
    <t>6. Cash payment of dividends</t>
  </si>
  <si>
    <t xml:space="preserve">Net cash from financing activities </t>
  </si>
  <si>
    <t>Net cash of the year (50 = 20+30+40)</t>
  </si>
  <si>
    <t>Cash and cash equivalent at opening balance</t>
  </si>
  <si>
    <t>Effects of changes in foreign exchange rate</t>
  </si>
  <si>
    <t>Cash and cash equivalent at closing balance</t>
  </si>
  <si>
    <t>Accumulated to this quarter (This year)</t>
  </si>
  <si>
    <t>Accumulated to this quarter (Last year)</t>
  </si>
  <si>
    <t>III. CASH FLOW</t>
  </si>
  <si>
    <t xml:space="preserve"> II. INCOME STATEMENT </t>
  </si>
  <si>
    <t xml:space="preserve">FINANCIAL STATEMENT - QUARTER I.2015
</t>
  </si>
  <si>
    <t>I. BALANCE SHEET (as of 31/03/2015)</t>
  </si>
  <si>
    <t xml:space="preserve">Closing Balance 
</t>
  </si>
  <si>
    <t xml:space="preserve">Opening Balance
</t>
  </si>
  <si>
    <t>Vinavico JSC</t>
  </si>
  <si>
    <t>Quarter I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</si>
</sst>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;&quot;\&quot;\-#,##0"/>
    <numFmt numFmtId="165" formatCode="&quot;\&quot;#,##0;[Red]&quot;\&quot;\-#,##0"/>
    <numFmt numFmtId="166" formatCode="&quot;\&quot;#,##0.00;&quot;\&quot;\-#,##0.00"/>
    <numFmt numFmtId="167" formatCode="&quot;\&quot;#,##0.00;[Red]&quot;\&quot;\-#,##0.00"/>
    <numFmt numFmtId="168" formatCode="_ &quot;\&quot;* #,##0_ ;_ &quot;\&quot;* \-#,##0_ ;_ &quot;\&quot;* &quot;-&quot;_ ;_ @_ "/>
    <numFmt numFmtId="169" formatCode="_ * #,##0_ ;_ * \-#,##0_ ;_ * &quot;-&quot;_ ;_ @_ "/>
    <numFmt numFmtId="170" formatCode="_ &quot;\&quot;* #,##0.00_ ;_ &quot;\&quot;* \-#,##0.00_ ;_ &quot;\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$&quot;\ #,##0;\-&quot;$&quot;\ #,##0"/>
    <numFmt numFmtId="177" formatCode="&quot;$&quot;\ #,##0;[Red]\-&quot;$&quot;\ #,##0"/>
    <numFmt numFmtId="178" formatCode="&quot;$&quot;\ #,##0.00;\-&quot;$&quot;\ #,##0.00"/>
    <numFmt numFmtId="179" formatCode="&quot;$&quot;\ #,##0.00;[Red]\-&quot;$&quot;\ #,##0.00"/>
    <numFmt numFmtId="180" formatCode="_-&quot;$&quot;\ * #,##0_-;\-&quot;$&quot;\ * #,##0_-;_-&quot;$&quot;\ * &quot;-&quot;_-;_-@_-"/>
    <numFmt numFmtId="181" formatCode="_-* #,##0_-;\-* #,##0_-;_-* &quot;-&quot;_-;_-@_-"/>
    <numFmt numFmtId="182" formatCode="_-&quot;$&quot;\ * #,##0.00_-;\-&quot;$&quot;\ * #,##0.00_-;_-&quot;$&quot;\ * &quot;-&quot;??_-;_-@_-"/>
    <numFmt numFmtId="183" formatCode="_-* #,##0.00_-;\-* #,##0.00_-;_-* &quot;-&quot;??_-;_-@_-"/>
    <numFmt numFmtId="184" formatCode="_(* #,##0.0_);_(* \(#,##0.0\);_(* &quot;-&quot;??_);_(@_)"/>
    <numFmt numFmtId="185" formatCode="_(* #,##0_);_(* \(#,##0\);_(* &quot;-&quot;??_);_(@_)"/>
    <numFmt numFmtId="186" formatCode="_(* #,##0.000_);_(* \(#,##0.000\);_(* &quot;-&quot;??_);_(@_)"/>
    <numFmt numFmtId="187" formatCode="_(* #,##0.0_);_(* \(#,##0.0\);_(* &quot;-&quot;?_);_(@_)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0.0000000000"/>
    <numFmt numFmtId="195" formatCode="0.00000000000"/>
    <numFmt numFmtId="196" formatCode="0.000000000"/>
    <numFmt numFmtId="197" formatCode="0.0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_(* #,##0.0000_);_(* \(#,##0.0000\);_(* &quot;-&quot;??_);_(@_)"/>
    <numFmt numFmtId="203" formatCode="#,##0.0"/>
    <numFmt numFmtId="204" formatCode="#,##0.000"/>
    <numFmt numFmtId="205" formatCode="[$-409]dddd\,\ mmmm\ dd\,\ yyyy"/>
    <numFmt numFmtId="206" formatCode="[$-409]h:mm:ss\ AM/PM"/>
    <numFmt numFmtId="207" formatCode="###\ ###\ ###\ ###\ ###"/>
    <numFmt numFmtId="208" formatCode="###,###,###,###"/>
  </numFmts>
  <fonts count="49">
    <font>
      <sz val="12"/>
      <name val=".VnTime"/>
      <family val="2"/>
    </font>
    <font>
      <b/>
      <sz val="12"/>
      <name val=".VnTime"/>
      <family val="2"/>
    </font>
    <font>
      <u val="single"/>
      <sz val="12"/>
      <color indexed="12"/>
      <name val=".VnTime"/>
      <family val="2"/>
    </font>
    <font>
      <u val="single"/>
      <sz val="12"/>
      <color indexed="36"/>
      <name val=".VnTime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b/>
      <sz val="16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.VnArial"/>
      <family val="2"/>
    </font>
    <font>
      <b/>
      <sz val="10"/>
      <name val=".Vn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85" fontId="0" fillId="0" borderId="0" xfId="42" applyNumberFormat="1" applyFont="1" applyAlignment="1">
      <alignment/>
    </xf>
    <xf numFmtId="185" fontId="1" fillId="0" borderId="0" xfId="42" applyNumberFormat="1" applyFont="1" applyAlignment="1">
      <alignment/>
    </xf>
    <xf numFmtId="185" fontId="0" fillId="0" borderId="0" xfId="0" applyNumberFormat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6" fillId="0" borderId="10" xfId="0" applyFont="1" applyBorder="1" applyAlignment="1">
      <alignment horizontal="justify" vertical="top" wrapText="1"/>
    </xf>
    <xf numFmtId="0" fontId="4" fillId="0" borderId="10" xfId="0" applyFont="1" applyFill="1" applyBorder="1" applyAlignment="1">
      <alignment horizontal="left" vertical="center"/>
    </xf>
    <xf numFmtId="185" fontId="4" fillId="0" borderId="10" xfId="42" applyNumberFormat="1" applyFont="1" applyBorder="1" applyAlignment="1">
      <alignment horizontal="left" vertic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3" fontId="4" fillId="0" borderId="10" xfId="42" applyNumberFormat="1" applyFont="1" applyBorder="1" applyAlignment="1">
      <alignment horizontal="right"/>
    </xf>
    <xf numFmtId="3" fontId="5" fillId="0" borderId="10" xfId="42" applyNumberFormat="1" applyFont="1" applyBorder="1" applyAlignment="1">
      <alignment horizontal="right"/>
    </xf>
    <xf numFmtId="3" fontId="4" fillId="0" borderId="10" xfId="42" applyNumberFormat="1" applyFont="1" applyBorder="1" applyAlignment="1">
      <alignment horizontal="right" vertical="center"/>
    </xf>
    <xf numFmtId="3" fontId="5" fillId="0" borderId="10" xfId="42" applyNumberFormat="1" applyFont="1" applyBorder="1" applyAlignment="1">
      <alignment vertical="center"/>
    </xf>
    <xf numFmtId="3" fontId="4" fillId="0" borderId="10" xfId="42" applyNumberFormat="1" applyFont="1" applyBorder="1" applyAlignment="1">
      <alignment vertical="center"/>
    </xf>
    <xf numFmtId="37" fontId="4" fillId="0" borderId="10" xfId="42" applyNumberFormat="1" applyFont="1" applyBorder="1" applyAlignment="1">
      <alignment horizontal="right"/>
    </xf>
    <xf numFmtId="37" fontId="5" fillId="0" borderId="10" xfId="42" applyNumberFormat="1" applyFont="1" applyBorder="1" applyAlignment="1">
      <alignment horizontal="right"/>
    </xf>
    <xf numFmtId="37" fontId="4" fillId="0" borderId="10" xfId="42" applyNumberFormat="1" applyFont="1" applyBorder="1" applyAlignment="1">
      <alignment horizontal="right" vertical="center"/>
    </xf>
    <xf numFmtId="41" fontId="5" fillId="0" borderId="11" xfId="0" applyNumberFormat="1" applyFont="1" applyFill="1" applyBorder="1" applyAlignment="1">
      <alignment/>
    </xf>
    <xf numFmtId="0" fontId="5" fillId="0" borderId="12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horizontal="left" wrapText="1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85" fontId="7" fillId="0" borderId="0" xfId="42" applyNumberFormat="1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185" fontId="5" fillId="0" borderId="0" xfId="42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43" fontId="8" fillId="0" borderId="10" xfId="42" applyNumberFormat="1" applyFont="1" applyFill="1" applyBorder="1" applyAlignment="1">
      <alignment horizontal="center" vertical="center"/>
    </xf>
    <xf numFmtId="185" fontId="8" fillId="0" borderId="13" xfId="42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5" fillId="0" borderId="0" xfId="0" applyFont="1" applyBorder="1" applyAlignment="1">
      <alignment vertical="center"/>
    </xf>
    <xf numFmtId="41" fontId="5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justify" vertical="top" wrapText="1"/>
    </xf>
    <xf numFmtId="0" fontId="4" fillId="0" borderId="0" xfId="0" applyFont="1" applyFill="1" applyAlignment="1">
      <alignment vertical="center"/>
    </xf>
    <xf numFmtId="0" fontId="4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48" fillId="0" borderId="10" xfId="0" applyFont="1" applyBorder="1" applyAlignment="1">
      <alignment wrapText="1"/>
    </xf>
    <xf numFmtId="0" fontId="5" fillId="0" borderId="0" xfId="0" applyFont="1" applyAlignment="1">
      <alignment horizontal="center" vertical="center"/>
    </xf>
    <xf numFmtId="185" fontId="4" fillId="0" borderId="10" xfId="42" applyNumberFormat="1" applyFont="1" applyBorder="1" applyAlignment="1">
      <alignment horizontal="center" vertical="center"/>
    </xf>
    <xf numFmtId="185" fontId="4" fillId="0" borderId="10" xfId="42" applyNumberFormat="1" applyFont="1" applyBorder="1" applyAlignment="1">
      <alignment vertical="center"/>
    </xf>
    <xf numFmtId="0" fontId="7" fillId="0" borderId="0" xfId="0" applyFont="1" applyAlignment="1">
      <alignment horizontal="left" vertical="center" wrapText="1"/>
    </xf>
    <xf numFmtId="185" fontId="4" fillId="0" borderId="0" xfId="42" applyNumberFormat="1" applyFont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208" fontId="29" fillId="0" borderId="10" xfId="0" applyNumberFormat="1" applyFont="1" applyFill="1" applyBorder="1" applyAlignment="1">
      <alignment/>
    </xf>
    <xf numFmtId="208" fontId="30" fillId="0" borderId="10" xfId="0" applyNumberFormat="1" applyFont="1" applyFill="1" applyBorder="1" applyAlignment="1">
      <alignment/>
    </xf>
    <xf numFmtId="208" fontId="29" fillId="0" borderId="10" xfId="57" applyNumberFormat="1" applyFont="1" applyFill="1" applyBorder="1">
      <alignment/>
      <protection/>
    </xf>
    <xf numFmtId="208" fontId="29" fillId="0" borderId="10" xfId="57" applyNumberFormat="1" applyFont="1" applyFill="1" applyBorder="1">
      <alignment/>
      <protection/>
    </xf>
    <xf numFmtId="208" fontId="29" fillId="0" borderId="10" xfId="57" applyNumberFormat="1" applyFont="1" applyFill="1" applyBorder="1">
      <alignment/>
      <protection/>
    </xf>
    <xf numFmtId="208" fontId="30" fillId="0" borderId="10" xfId="57" applyNumberFormat="1" applyFont="1" applyFill="1" applyBorder="1">
      <alignment/>
      <protection/>
    </xf>
    <xf numFmtId="208" fontId="30" fillId="0" borderId="0" xfId="57" applyNumberFormat="1" applyFont="1" applyFill="1" applyBorder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1"/>
  <sheetViews>
    <sheetView tabSelected="1" zoomScalePageLayoutView="0" workbookViewId="0" topLeftCell="A1">
      <selection activeCell="A3" sqref="A3:D3"/>
    </sheetView>
  </sheetViews>
  <sheetFormatPr defaultColWidth="8.796875" defaultRowHeight="15"/>
  <cols>
    <col min="1" max="1" width="4.5" style="50" customWidth="1"/>
    <col min="2" max="2" width="51" style="34" customWidth="1"/>
    <col min="3" max="3" width="17.5" style="34" customWidth="1"/>
    <col min="4" max="4" width="19.8984375" style="34" customWidth="1"/>
    <col min="5" max="5" width="12" style="30" bestFit="1" customWidth="1"/>
    <col min="6" max="16384" width="9" style="30" customWidth="1"/>
  </cols>
  <sheetData>
    <row r="1" spans="1:4" ht="18.75" customHeight="1">
      <c r="A1" s="53"/>
      <c r="B1" s="53"/>
      <c r="C1" s="53"/>
      <c r="D1" s="53"/>
    </row>
    <row r="2" spans="1:4" ht="12.75">
      <c r="A2" s="31"/>
      <c r="B2" s="31"/>
      <c r="C2" s="32"/>
      <c r="D2" s="32"/>
    </row>
    <row r="3" spans="1:4" ht="20.25">
      <c r="A3" s="56" t="s">
        <v>164</v>
      </c>
      <c r="B3" s="56"/>
      <c r="C3" s="56"/>
      <c r="D3" s="56"/>
    </row>
    <row r="4" spans="1:4" ht="20.25">
      <c r="A4" s="33"/>
      <c r="B4" s="56"/>
      <c r="C4" s="56"/>
      <c r="D4" s="60"/>
    </row>
    <row r="5" spans="1:5" ht="15.75" customHeight="1">
      <c r="A5" s="58" t="s">
        <v>160</v>
      </c>
      <c r="B5" s="58"/>
      <c r="C5" s="58"/>
      <c r="D5" s="58"/>
      <c r="E5" s="35"/>
    </row>
    <row r="6" spans="1:4" ht="15.75" customHeight="1">
      <c r="A6" s="57" t="s">
        <v>161</v>
      </c>
      <c r="B6" s="57"/>
      <c r="C6" s="57"/>
      <c r="D6" s="57"/>
    </row>
    <row r="7" spans="1:5" ht="12.75">
      <c r="A7" s="57"/>
      <c r="B7" s="57"/>
      <c r="C7" s="57"/>
      <c r="D7" s="57"/>
      <c r="E7" s="35"/>
    </row>
    <row r="8" spans="1:4" s="39" customFormat="1" ht="48.75" customHeight="1">
      <c r="A8" s="36" t="s">
        <v>5</v>
      </c>
      <c r="B8" s="37" t="s">
        <v>6</v>
      </c>
      <c r="C8" s="38" t="s">
        <v>162</v>
      </c>
      <c r="D8" s="38" t="s">
        <v>163</v>
      </c>
    </row>
    <row r="9" spans="1:4" s="39" customFormat="1" ht="24.75" customHeight="1">
      <c r="A9" s="59" t="s">
        <v>45</v>
      </c>
      <c r="B9" s="59"/>
      <c r="C9" s="59"/>
      <c r="D9" s="59"/>
    </row>
    <row r="10" spans="1:4" s="35" customFormat="1" ht="12.75">
      <c r="A10" s="13" t="s">
        <v>46</v>
      </c>
      <c r="B10" s="4" t="s">
        <v>60</v>
      </c>
      <c r="C10" s="18">
        <f>C11+C14+C17+C24+C27</f>
        <v>42175129239</v>
      </c>
      <c r="D10" s="62">
        <v>41402125559</v>
      </c>
    </row>
    <row r="11" spans="1:4" s="35" customFormat="1" ht="12.75">
      <c r="A11" s="13" t="s">
        <v>0</v>
      </c>
      <c r="B11" s="5" t="s">
        <v>43</v>
      </c>
      <c r="C11" s="18">
        <f>SUM(C12:C13)</f>
        <v>418719903</v>
      </c>
      <c r="D11" s="18">
        <f>SUM(D12:D13)</f>
        <v>993486335</v>
      </c>
    </row>
    <row r="12" spans="1:4" ht="12.75">
      <c r="A12" s="14">
        <v>1</v>
      </c>
      <c r="B12" s="6" t="s">
        <v>68</v>
      </c>
      <c r="C12" s="61">
        <v>418719903</v>
      </c>
      <c r="D12" s="61">
        <v>993486335</v>
      </c>
    </row>
    <row r="13" spans="1:4" ht="12.75">
      <c r="A13" s="14">
        <v>2</v>
      </c>
      <c r="B13" s="6" t="s">
        <v>67</v>
      </c>
      <c r="C13" s="61">
        <v>0</v>
      </c>
      <c r="D13" s="61">
        <v>0</v>
      </c>
    </row>
    <row r="14" spans="1:4" s="35" customFormat="1" ht="12.75">
      <c r="A14" s="13" t="s">
        <v>1</v>
      </c>
      <c r="B14" s="5" t="s">
        <v>7</v>
      </c>
      <c r="C14" s="18">
        <f>SUM(C15:C16)</f>
        <v>241231525</v>
      </c>
      <c r="D14" s="18">
        <f>SUM(D15:D16)</f>
        <v>241231525</v>
      </c>
    </row>
    <row r="15" spans="1:4" ht="12.75">
      <c r="A15" s="14">
        <v>1</v>
      </c>
      <c r="B15" s="6" t="s">
        <v>7</v>
      </c>
      <c r="C15" s="61">
        <v>302325055</v>
      </c>
      <c r="D15" s="61">
        <v>302325055</v>
      </c>
    </row>
    <row r="16" spans="1:4" ht="12.75">
      <c r="A16" s="14">
        <v>2</v>
      </c>
      <c r="B16" s="6" t="s">
        <v>69</v>
      </c>
      <c r="C16" s="61">
        <v>-61093530</v>
      </c>
      <c r="D16" s="61">
        <v>-61093530</v>
      </c>
    </row>
    <row r="17" spans="1:4" s="35" customFormat="1" ht="12.75">
      <c r="A17" s="13" t="s">
        <v>2</v>
      </c>
      <c r="B17" s="5" t="s">
        <v>8</v>
      </c>
      <c r="C17" s="20">
        <f>SUM(C18:C23)</f>
        <v>15053799865</v>
      </c>
      <c r="D17" s="20">
        <v>15551812196</v>
      </c>
    </row>
    <row r="18" spans="1:4" ht="12.75">
      <c r="A18" s="14">
        <v>1</v>
      </c>
      <c r="B18" s="6" t="s">
        <v>73</v>
      </c>
      <c r="C18" s="61">
        <v>16276205668</v>
      </c>
      <c r="D18" s="61">
        <v>16488777157</v>
      </c>
    </row>
    <row r="19" spans="1:4" ht="12.75">
      <c r="A19" s="14">
        <v>2</v>
      </c>
      <c r="B19" s="6" t="s">
        <v>72</v>
      </c>
      <c r="C19" s="61">
        <v>5178128277</v>
      </c>
      <c r="D19" s="61">
        <v>4597548571</v>
      </c>
    </row>
    <row r="20" spans="1:4" ht="12.75">
      <c r="A20" s="14">
        <v>3</v>
      </c>
      <c r="B20" s="6" t="s">
        <v>70</v>
      </c>
      <c r="C20" s="61">
        <v>0</v>
      </c>
      <c r="D20" s="61">
        <v>0</v>
      </c>
    </row>
    <row r="21" spans="1:4" ht="16.5" customHeight="1">
      <c r="A21" s="14">
        <v>4</v>
      </c>
      <c r="B21" s="6" t="s">
        <v>102</v>
      </c>
      <c r="C21" s="61">
        <v>0</v>
      </c>
      <c r="D21" s="61">
        <v>0</v>
      </c>
    </row>
    <row r="22" spans="1:4" ht="12.75">
      <c r="A22" s="14">
        <v>5</v>
      </c>
      <c r="B22" s="6" t="s">
        <v>71</v>
      </c>
      <c r="C22" s="61">
        <v>3984685063</v>
      </c>
      <c r="D22" s="61">
        <v>4781911661</v>
      </c>
    </row>
    <row r="23" spans="1:4" ht="16.5" customHeight="1">
      <c r="A23" s="14">
        <v>6</v>
      </c>
      <c r="B23" s="6" t="s">
        <v>74</v>
      </c>
      <c r="C23" s="61">
        <v>-10385219143</v>
      </c>
      <c r="D23" s="61">
        <v>-10385219143</v>
      </c>
    </row>
    <row r="24" spans="1:4" s="35" customFormat="1" ht="12.75">
      <c r="A24" s="13" t="s">
        <v>3</v>
      </c>
      <c r="B24" s="5" t="s">
        <v>24</v>
      </c>
      <c r="C24" s="62">
        <v>17379104962</v>
      </c>
      <c r="D24" s="62">
        <v>16554236898</v>
      </c>
    </row>
    <row r="25" spans="1:4" ht="12.75">
      <c r="A25" s="14">
        <v>1</v>
      </c>
      <c r="B25" s="6" t="s">
        <v>24</v>
      </c>
      <c r="C25" s="26">
        <v>17379104962</v>
      </c>
      <c r="D25" s="26">
        <v>16554236898</v>
      </c>
    </row>
    <row r="26" spans="1:4" ht="12.75">
      <c r="A26" s="14">
        <v>2</v>
      </c>
      <c r="B26" s="6" t="s">
        <v>75</v>
      </c>
      <c r="C26" s="26">
        <v>0</v>
      </c>
      <c r="D26" s="26"/>
    </row>
    <row r="27" spans="1:4" s="35" customFormat="1" ht="12.75">
      <c r="A27" s="13" t="s">
        <v>4</v>
      </c>
      <c r="B27" s="5" t="s">
        <v>9</v>
      </c>
      <c r="C27" s="18">
        <f>SUM(C28:C31)</f>
        <v>9082272984</v>
      </c>
      <c r="D27" s="62">
        <v>8061358605</v>
      </c>
    </row>
    <row r="28" spans="1:4" ht="12.75">
      <c r="A28" s="14">
        <v>1</v>
      </c>
      <c r="B28" s="6" t="s">
        <v>76</v>
      </c>
      <c r="C28" s="61">
        <v>230458082</v>
      </c>
      <c r="D28" s="61">
        <v>209852760</v>
      </c>
    </row>
    <row r="29" spans="1:4" ht="12.75">
      <c r="A29" s="14">
        <v>2</v>
      </c>
      <c r="B29" s="6" t="s">
        <v>77</v>
      </c>
      <c r="C29" s="61">
        <v>1864190578</v>
      </c>
      <c r="D29" s="61">
        <v>2012210904</v>
      </c>
    </row>
    <row r="30" spans="1:4" ht="18.75" customHeight="1">
      <c r="A30" s="14">
        <v>3</v>
      </c>
      <c r="B30" s="6" t="s">
        <v>78</v>
      </c>
      <c r="C30" s="61"/>
      <c r="D30" s="61">
        <v>0</v>
      </c>
    </row>
    <row r="31" spans="1:4" ht="12.75">
      <c r="A31" s="14">
        <v>4</v>
      </c>
      <c r="B31" s="6" t="s">
        <v>9</v>
      </c>
      <c r="C31" s="61">
        <v>6987624324</v>
      </c>
      <c r="D31" s="61">
        <v>5839294941</v>
      </c>
    </row>
    <row r="32" spans="1:4" s="35" customFormat="1" ht="12.75">
      <c r="A32" s="13" t="s">
        <v>47</v>
      </c>
      <c r="B32" s="4" t="s">
        <v>61</v>
      </c>
      <c r="C32" s="62">
        <v>73024059795</v>
      </c>
      <c r="D32" s="62">
        <v>73995072252</v>
      </c>
    </row>
    <row r="33" spans="1:4" s="35" customFormat="1" ht="12.75">
      <c r="A33" s="13" t="s">
        <v>0</v>
      </c>
      <c r="B33" s="5" t="s">
        <v>26</v>
      </c>
      <c r="C33" s="18">
        <f>SUM(C34:C38)</f>
        <v>0</v>
      </c>
      <c r="D33" s="18">
        <f>SUM(D34:D38)</f>
        <v>0</v>
      </c>
    </row>
    <row r="34" spans="1:4" s="40" customFormat="1" ht="12.75">
      <c r="A34" s="14">
        <v>1</v>
      </c>
      <c r="B34" s="6" t="s">
        <v>80</v>
      </c>
      <c r="C34" s="19"/>
      <c r="D34" s="19"/>
    </row>
    <row r="35" spans="1:4" s="40" customFormat="1" ht="12.75">
      <c r="A35" s="14">
        <v>2</v>
      </c>
      <c r="B35" s="6" t="s">
        <v>79</v>
      </c>
      <c r="C35" s="19"/>
      <c r="D35" s="19"/>
    </row>
    <row r="36" spans="1:4" s="40" customFormat="1" ht="12.75">
      <c r="A36" s="14">
        <v>3</v>
      </c>
      <c r="B36" s="6" t="s">
        <v>81</v>
      </c>
      <c r="C36" s="19"/>
      <c r="D36" s="19"/>
    </row>
    <row r="37" spans="1:4" s="40" customFormat="1" ht="12.75">
      <c r="A37" s="14">
        <v>4</v>
      </c>
      <c r="B37" s="6" t="s">
        <v>82</v>
      </c>
      <c r="C37" s="19"/>
      <c r="D37" s="19"/>
    </row>
    <row r="38" spans="1:4" s="40" customFormat="1" ht="12.75">
      <c r="A38" s="14">
        <v>5</v>
      </c>
      <c r="B38" s="6" t="s">
        <v>83</v>
      </c>
      <c r="C38" s="19"/>
      <c r="D38" s="19"/>
    </row>
    <row r="39" spans="1:4" s="35" customFormat="1" ht="12.75">
      <c r="A39" s="13" t="s">
        <v>1</v>
      </c>
      <c r="B39" s="5" t="s">
        <v>25</v>
      </c>
      <c r="C39" s="18">
        <f>C40+C43+C46+C49</f>
        <v>31630143640</v>
      </c>
      <c r="D39" s="18">
        <v>1480718441</v>
      </c>
    </row>
    <row r="40" spans="1:5" ht="12.75">
      <c r="A40" s="14">
        <v>1</v>
      </c>
      <c r="B40" s="6" t="s">
        <v>48</v>
      </c>
      <c r="C40" s="61">
        <v>29918688789</v>
      </c>
      <c r="D40" s="61">
        <v>30886476061</v>
      </c>
      <c r="E40" s="41"/>
    </row>
    <row r="41" spans="1:4" ht="12.75">
      <c r="A41" s="14"/>
      <c r="B41" s="6" t="s">
        <v>84</v>
      </c>
      <c r="C41" s="61">
        <v>40332588921</v>
      </c>
      <c r="D41" s="61">
        <v>40626505743</v>
      </c>
    </row>
    <row r="42" spans="1:4" ht="12.75">
      <c r="A42" s="14"/>
      <c r="B42" s="6" t="s">
        <v>85</v>
      </c>
      <c r="C42" s="61">
        <v>-10413900132</v>
      </c>
      <c r="D42" s="61">
        <v>-9740029682</v>
      </c>
    </row>
    <row r="43" spans="1:4" ht="12.75">
      <c r="A43" s="14">
        <v>2</v>
      </c>
      <c r="B43" s="6" t="s">
        <v>49</v>
      </c>
      <c r="C43" s="61">
        <v>0</v>
      </c>
      <c r="D43" s="61">
        <v>0</v>
      </c>
    </row>
    <row r="44" spans="1:4" ht="12.75">
      <c r="A44" s="14"/>
      <c r="B44" s="6" t="s">
        <v>84</v>
      </c>
      <c r="C44" s="61">
        <v>0</v>
      </c>
      <c r="D44" s="61">
        <v>0</v>
      </c>
    </row>
    <row r="45" spans="1:4" ht="12.75">
      <c r="A45" s="14"/>
      <c r="B45" s="6" t="s">
        <v>87</v>
      </c>
      <c r="C45" s="61">
        <v>0</v>
      </c>
      <c r="D45" s="61">
        <v>0</v>
      </c>
    </row>
    <row r="46" spans="1:4" ht="12.75">
      <c r="A46" s="14">
        <v>3</v>
      </c>
      <c r="B46" s="6" t="s">
        <v>50</v>
      </c>
      <c r="C46" s="61">
        <v>9423319</v>
      </c>
      <c r="D46" s="61">
        <v>11136653</v>
      </c>
    </row>
    <row r="47" spans="1:4" ht="12.75">
      <c r="A47" s="14"/>
      <c r="B47" s="6" t="s">
        <v>84</v>
      </c>
      <c r="C47" s="61">
        <v>51400000</v>
      </c>
      <c r="D47" s="61">
        <v>51400000</v>
      </c>
    </row>
    <row r="48" spans="1:4" ht="12.75">
      <c r="A48" s="14"/>
      <c r="B48" s="6" t="s">
        <v>86</v>
      </c>
      <c r="C48" s="61">
        <v>-41976681</v>
      </c>
      <c r="D48" s="61">
        <v>-40263347</v>
      </c>
    </row>
    <row r="49" spans="1:4" ht="12.75">
      <c r="A49" s="14">
        <v>4</v>
      </c>
      <c r="B49" s="6" t="s">
        <v>51</v>
      </c>
      <c r="C49" s="61">
        <v>1702031532</v>
      </c>
      <c r="D49" s="61">
        <v>1603655715</v>
      </c>
    </row>
    <row r="50" spans="1:4" s="35" customFormat="1" ht="12.75">
      <c r="A50" s="13" t="s">
        <v>2</v>
      </c>
      <c r="B50" s="5" t="s">
        <v>29</v>
      </c>
      <c r="C50" s="22">
        <f>SUM(C51:C52)</f>
        <v>0</v>
      </c>
      <c r="D50" s="22">
        <f>SUM(D51:D52)</f>
        <v>0</v>
      </c>
    </row>
    <row r="51" spans="1:4" ht="12.75">
      <c r="A51" s="14"/>
      <c r="B51" s="6" t="s">
        <v>84</v>
      </c>
      <c r="C51" s="21"/>
      <c r="D51" s="21"/>
    </row>
    <row r="52" spans="1:4" ht="12.75">
      <c r="A52" s="14"/>
      <c r="B52" s="6" t="s">
        <v>88</v>
      </c>
      <c r="C52" s="21"/>
      <c r="D52" s="21"/>
    </row>
    <row r="53" spans="1:4" s="35" customFormat="1" ht="12.75">
      <c r="A53" s="13" t="s">
        <v>3</v>
      </c>
      <c r="B53" s="5" t="s">
        <v>11</v>
      </c>
      <c r="C53" s="18">
        <f>C54+C55+C56+C57</f>
        <v>28822915026</v>
      </c>
      <c r="D53" s="18">
        <f>D54+D55+D56+D57</f>
        <v>28822915026</v>
      </c>
    </row>
    <row r="54" spans="1:4" s="42" customFormat="1" ht="12.75">
      <c r="A54" s="15">
        <v>1</v>
      </c>
      <c r="B54" s="7" t="s">
        <v>89</v>
      </c>
      <c r="C54" s="61">
        <v>0</v>
      </c>
      <c r="D54" s="61">
        <v>0</v>
      </c>
    </row>
    <row r="55" spans="1:4" s="42" customFormat="1" ht="12.75">
      <c r="A55" s="15">
        <v>2</v>
      </c>
      <c r="B55" s="7" t="s">
        <v>90</v>
      </c>
      <c r="C55" s="61">
        <v>22035397909</v>
      </c>
      <c r="D55" s="61">
        <v>22035397909</v>
      </c>
    </row>
    <row r="56" spans="1:4" ht="12.75">
      <c r="A56" s="14">
        <v>3</v>
      </c>
      <c r="B56" s="6" t="s">
        <v>91</v>
      </c>
      <c r="C56" s="61">
        <v>9421709085</v>
      </c>
      <c r="D56" s="61">
        <v>9421709085</v>
      </c>
    </row>
    <row r="57" spans="1:4" ht="12.75">
      <c r="A57" s="14">
        <v>4</v>
      </c>
      <c r="B57" s="7" t="s">
        <v>92</v>
      </c>
      <c r="C57" s="61">
        <v>-2634191968</v>
      </c>
      <c r="D57" s="61">
        <v>-2634191968</v>
      </c>
    </row>
    <row r="58" spans="1:4" s="35" customFormat="1" ht="12.75">
      <c r="A58" s="13" t="s">
        <v>4</v>
      </c>
      <c r="B58" s="5" t="s">
        <v>10</v>
      </c>
      <c r="C58" s="18">
        <f>SUM(C59:C61)</f>
        <v>12571001129</v>
      </c>
      <c r="D58" s="18">
        <f>SUM(D59:D61)</f>
        <v>12670888797</v>
      </c>
    </row>
    <row r="59" spans="1:4" ht="12.75">
      <c r="A59" s="14">
        <v>1</v>
      </c>
      <c r="B59" s="6" t="s">
        <v>93</v>
      </c>
      <c r="C59" s="61">
        <v>12571001129</v>
      </c>
      <c r="D59" s="61">
        <v>12670888797</v>
      </c>
    </row>
    <row r="60" spans="1:4" ht="12.75">
      <c r="A60" s="14">
        <v>2</v>
      </c>
      <c r="B60" s="6" t="s">
        <v>94</v>
      </c>
      <c r="C60" s="19"/>
      <c r="D60" s="19"/>
    </row>
    <row r="61" spans="1:4" ht="12.75">
      <c r="A61" s="14">
        <v>3</v>
      </c>
      <c r="B61" s="6" t="s">
        <v>95</v>
      </c>
      <c r="C61" s="19"/>
      <c r="D61" s="19"/>
    </row>
    <row r="62" spans="1:4" s="35" customFormat="1" ht="12.75">
      <c r="A62" s="13" t="s">
        <v>62</v>
      </c>
      <c r="B62" s="5" t="s">
        <v>42</v>
      </c>
      <c r="C62" s="20"/>
      <c r="D62" s="20"/>
    </row>
    <row r="63" spans="1:4" s="43" customFormat="1" ht="12.75">
      <c r="A63" s="16"/>
      <c r="B63" s="8" t="s">
        <v>12</v>
      </c>
      <c r="C63" s="18">
        <f>C10+C32</f>
        <v>115199189034</v>
      </c>
      <c r="D63" s="18">
        <f>D10+D32</f>
        <v>115397197811</v>
      </c>
    </row>
    <row r="64" spans="1:4" s="43" customFormat="1" ht="27" customHeight="1">
      <c r="A64" s="59" t="s">
        <v>52</v>
      </c>
      <c r="B64" s="59"/>
      <c r="C64" s="59"/>
      <c r="D64" s="59"/>
    </row>
    <row r="65" spans="1:4" s="35" customFormat="1" ht="12.75">
      <c r="A65" s="13" t="s">
        <v>46</v>
      </c>
      <c r="B65" s="9" t="s">
        <v>63</v>
      </c>
      <c r="C65" s="23">
        <f>C66+C78+C88</f>
        <v>39953088940</v>
      </c>
      <c r="D65" s="62">
        <v>40728349782</v>
      </c>
    </row>
    <row r="66" spans="1:4" s="35" customFormat="1" ht="12.75">
      <c r="A66" s="13" t="s">
        <v>0</v>
      </c>
      <c r="B66" s="5" t="s">
        <v>13</v>
      </c>
      <c r="C66" s="23">
        <f>SUM(C67:C77)</f>
        <v>39868588940</v>
      </c>
      <c r="D66" s="62">
        <v>40558329782</v>
      </c>
    </row>
    <row r="67" spans="1:4" ht="12.75">
      <c r="A67" s="14">
        <v>1</v>
      </c>
      <c r="B67" s="6" t="s">
        <v>96</v>
      </c>
      <c r="C67" s="61">
        <v>2513657014</v>
      </c>
      <c r="D67" s="61">
        <v>1710277985</v>
      </c>
    </row>
    <row r="68" spans="1:4" ht="12.75">
      <c r="A68" s="14">
        <v>2</v>
      </c>
      <c r="B68" s="6" t="s">
        <v>97</v>
      </c>
      <c r="C68" s="61">
        <v>30632981416</v>
      </c>
      <c r="D68" s="61">
        <v>30535305797</v>
      </c>
    </row>
    <row r="69" spans="1:4" ht="12.75">
      <c r="A69" s="14">
        <v>3</v>
      </c>
      <c r="B69" s="6" t="s">
        <v>105</v>
      </c>
      <c r="C69" s="61">
        <v>4047154206</v>
      </c>
      <c r="D69" s="61">
        <v>5059989233</v>
      </c>
    </row>
    <row r="70" spans="1:4" ht="12.75">
      <c r="A70" s="14">
        <v>4</v>
      </c>
      <c r="B70" s="6" t="s">
        <v>104</v>
      </c>
      <c r="C70" s="61">
        <v>1724894086</v>
      </c>
      <c r="D70" s="61">
        <v>1931695690</v>
      </c>
    </row>
    <row r="71" spans="1:4" ht="12.75">
      <c r="A71" s="14">
        <v>5</v>
      </c>
      <c r="B71" s="6" t="s">
        <v>99</v>
      </c>
      <c r="C71" s="61">
        <v>622220743</v>
      </c>
      <c r="D71" s="61">
        <v>596032845</v>
      </c>
    </row>
    <row r="72" spans="1:4" ht="12.75">
      <c r="A72" s="14">
        <v>6</v>
      </c>
      <c r="B72" s="6" t="s">
        <v>100</v>
      </c>
      <c r="C72" s="61">
        <v>321496924</v>
      </c>
      <c r="D72" s="61">
        <v>330348324</v>
      </c>
    </row>
    <row r="73" spans="1:4" ht="12.75">
      <c r="A73" s="14">
        <v>7</v>
      </c>
      <c r="B73" s="6" t="s">
        <v>98</v>
      </c>
      <c r="C73" s="61">
        <v>0</v>
      </c>
      <c r="D73" s="61">
        <v>0</v>
      </c>
    </row>
    <row r="74" spans="1:4" ht="12.75">
      <c r="A74" s="14">
        <v>8</v>
      </c>
      <c r="B74" s="6" t="s">
        <v>101</v>
      </c>
      <c r="C74" s="61">
        <v>0</v>
      </c>
      <c r="D74" s="61">
        <v>0</v>
      </c>
    </row>
    <row r="75" spans="1:4" ht="12.75">
      <c r="A75" s="14">
        <v>9</v>
      </c>
      <c r="B75" s="6" t="s">
        <v>103</v>
      </c>
      <c r="C75" s="61">
        <v>297653553</v>
      </c>
      <c r="D75" s="61">
        <v>593229506</v>
      </c>
    </row>
    <row r="76" spans="1:4" ht="12.75">
      <c r="A76" s="14">
        <v>10</v>
      </c>
      <c r="B76" s="6" t="s">
        <v>106</v>
      </c>
      <c r="C76" s="61">
        <v>0</v>
      </c>
      <c r="D76" s="61">
        <v>0</v>
      </c>
    </row>
    <row r="77" spans="1:4" ht="12.75">
      <c r="A77" s="14">
        <v>11</v>
      </c>
      <c r="B77" s="6" t="s">
        <v>59</v>
      </c>
      <c r="C77" s="61">
        <v>-291469002</v>
      </c>
      <c r="D77" s="61">
        <v>-273969002</v>
      </c>
    </row>
    <row r="78" spans="1:4" s="44" customFormat="1" ht="12.75">
      <c r="A78" s="13" t="s">
        <v>1</v>
      </c>
      <c r="B78" s="5" t="s">
        <v>14</v>
      </c>
      <c r="C78" s="62">
        <v>84500000</v>
      </c>
      <c r="D78" s="62">
        <v>170020000</v>
      </c>
    </row>
    <row r="79" spans="1:4" ht="12.75">
      <c r="A79" s="14">
        <v>1</v>
      </c>
      <c r="B79" s="6" t="s">
        <v>113</v>
      </c>
      <c r="C79" s="61">
        <v>0</v>
      </c>
      <c r="D79" s="61">
        <v>0</v>
      </c>
    </row>
    <row r="80" spans="1:4" ht="12.75">
      <c r="A80" s="14">
        <v>2</v>
      </c>
      <c r="B80" s="6" t="s">
        <v>110</v>
      </c>
      <c r="C80" s="61">
        <v>0</v>
      </c>
      <c r="D80" s="61">
        <v>0</v>
      </c>
    </row>
    <row r="81" spans="1:4" ht="12.75">
      <c r="A81" s="14">
        <v>3</v>
      </c>
      <c r="B81" s="6" t="s">
        <v>112</v>
      </c>
      <c r="C81" s="61">
        <v>84500000</v>
      </c>
      <c r="D81" s="61">
        <v>84500000</v>
      </c>
    </row>
    <row r="82" spans="1:4" ht="12.75">
      <c r="A82" s="14">
        <v>4</v>
      </c>
      <c r="B82" s="6" t="s">
        <v>107</v>
      </c>
      <c r="C82" s="61">
        <v>0</v>
      </c>
      <c r="D82" s="61">
        <v>0</v>
      </c>
    </row>
    <row r="83" spans="1:4" ht="12.75">
      <c r="A83" s="14">
        <v>5</v>
      </c>
      <c r="B83" s="6" t="s">
        <v>109</v>
      </c>
      <c r="C83" s="61">
        <v>0</v>
      </c>
      <c r="D83" s="61">
        <v>0</v>
      </c>
    </row>
    <row r="84" spans="1:4" ht="12.75">
      <c r="A84" s="14">
        <v>6</v>
      </c>
      <c r="B84" s="6" t="s">
        <v>108</v>
      </c>
      <c r="C84" s="61">
        <v>0</v>
      </c>
      <c r="D84" s="61">
        <v>0</v>
      </c>
    </row>
    <row r="85" spans="1:4" ht="12.75">
      <c r="A85" s="14">
        <v>7</v>
      </c>
      <c r="B85" s="6" t="s">
        <v>111</v>
      </c>
      <c r="C85" s="61">
        <v>0</v>
      </c>
      <c r="D85" s="61">
        <v>0</v>
      </c>
    </row>
    <row r="86" spans="1:4" ht="12.75">
      <c r="A86" s="14">
        <v>8</v>
      </c>
      <c r="B86" s="6" t="s">
        <v>123</v>
      </c>
      <c r="C86" s="61">
        <v>0</v>
      </c>
      <c r="D86" s="61">
        <v>85520000</v>
      </c>
    </row>
    <row r="87" spans="1:4" ht="12.75">
      <c r="A87" s="14">
        <v>9</v>
      </c>
      <c r="B87" s="6" t="s">
        <v>122</v>
      </c>
      <c r="C87" s="61">
        <v>0</v>
      </c>
      <c r="D87" s="61">
        <v>0</v>
      </c>
    </row>
    <row r="88" spans="1:4" s="35" customFormat="1" ht="12.75">
      <c r="A88" s="13" t="s">
        <v>2</v>
      </c>
      <c r="B88" s="5" t="s">
        <v>10</v>
      </c>
      <c r="C88" s="25"/>
      <c r="D88" s="25"/>
    </row>
    <row r="89" spans="1:4" s="35" customFormat="1" ht="12.75">
      <c r="A89" s="13" t="s">
        <v>47</v>
      </c>
      <c r="B89" s="5" t="s">
        <v>64</v>
      </c>
      <c r="C89" s="62">
        <v>75246100094</v>
      </c>
      <c r="D89" s="62">
        <v>74668848029</v>
      </c>
    </row>
    <row r="90" spans="1:4" s="35" customFormat="1" ht="12.75">
      <c r="A90" s="13" t="s">
        <v>0</v>
      </c>
      <c r="B90" s="5" t="s">
        <v>27</v>
      </c>
      <c r="C90" s="61">
        <v>75246100094</v>
      </c>
      <c r="D90" s="61">
        <v>74668848029</v>
      </c>
    </row>
    <row r="91" spans="1:4" ht="12.75">
      <c r="A91" s="14">
        <v>1</v>
      </c>
      <c r="B91" s="6" t="s">
        <v>54</v>
      </c>
      <c r="C91" s="61">
        <v>96543810000</v>
      </c>
      <c r="D91" s="61">
        <v>96543810000</v>
      </c>
    </row>
    <row r="92" spans="1:4" ht="12.75">
      <c r="A92" s="14">
        <v>2</v>
      </c>
      <c r="B92" s="6" t="s">
        <v>55</v>
      </c>
      <c r="C92" s="61">
        <v>6298680000</v>
      </c>
      <c r="D92" s="61">
        <v>6298680000</v>
      </c>
    </row>
    <row r="93" spans="1:4" ht="12.75">
      <c r="A93" s="14">
        <v>3</v>
      </c>
      <c r="B93" s="6" t="s">
        <v>114</v>
      </c>
      <c r="C93" s="61">
        <v>0</v>
      </c>
      <c r="D93" s="61">
        <v>0</v>
      </c>
    </row>
    <row r="94" spans="1:4" ht="12.75">
      <c r="A94" s="14">
        <v>4</v>
      </c>
      <c r="B94" s="6" t="s">
        <v>56</v>
      </c>
      <c r="C94" s="61">
        <v>-1686650000</v>
      </c>
      <c r="D94" s="61">
        <v>-1686650000</v>
      </c>
    </row>
    <row r="95" spans="1:4" ht="12.75">
      <c r="A95" s="14">
        <v>5</v>
      </c>
      <c r="B95" s="6" t="s">
        <v>115</v>
      </c>
      <c r="C95" s="61">
        <v>0</v>
      </c>
      <c r="D95" s="61">
        <v>0</v>
      </c>
    </row>
    <row r="96" spans="1:4" ht="12.75">
      <c r="A96" s="14">
        <v>6</v>
      </c>
      <c r="B96" s="6" t="s">
        <v>57</v>
      </c>
      <c r="C96" s="61">
        <v>0</v>
      </c>
      <c r="D96" s="61">
        <v>0</v>
      </c>
    </row>
    <row r="97" spans="1:4" ht="12.75">
      <c r="A97" s="14">
        <v>7</v>
      </c>
      <c r="B97" s="6" t="s">
        <v>116</v>
      </c>
      <c r="C97" s="61">
        <v>807672120</v>
      </c>
      <c r="D97" s="61">
        <v>807672120</v>
      </c>
    </row>
    <row r="98" spans="1:4" ht="12.75">
      <c r="A98" s="14">
        <v>8</v>
      </c>
      <c r="B98" s="6" t="s">
        <v>117</v>
      </c>
      <c r="C98" s="61">
        <v>724415361</v>
      </c>
      <c r="D98" s="61">
        <v>724415361</v>
      </c>
    </row>
    <row r="99" spans="1:4" ht="12.75">
      <c r="A99" s="14">
        <v>9</v>
      </c>
      <c r="B99" s="6" t="s">
        <v>118</v>
      </c>
      <c r="C99" s="61">
        <v>0</v>
      </c>
      <c r="D99" s="61">
        <v>0</v>
      </c>
    </row>
    <row r="100" spans="1:4" ht="12.75">
      <c r="A100" s="14">
        <v>10</v>
      </c>
      <c r="B100" s="6" t="s">
        <v>58</v>
      </c>
      <c r="C100" s="61">
        <v>-27441827387</v>
      </c>
      <c r="D100" s="61">
        <v>-28019079452</v>
      </c>
    </row>
    <row r="101" spans="1:4" ht="12.75">
      <c r="A101" s="14">
        <v>11</v>
      </c>
      <c r="B101" s="6" t="s">
        <v>119</v>
      </c>
      <c r="C101" s="61">
        <v>0</v>
      </c>
      <c r="D101" s="61">
        <v>0</v>
      </c>
    </row>
    <row r="102" spans="1:4" s="35" customFormat="1" ht="12.75">
      <c r="A102" s="13" t="s">
        <v>1</v>
      </c>
      <c r="B102" s="5" t="s">
        <v>28</v>
      </c>
      <c r="C102" s="61">
        <v>0</v>
      </c>
      <c r="D102" s="61">
        <v>0</v>
      </c>
    </row>
    <row r="103" spans="1:4" ht="12.75">
      <c r="A103" s="14">
        <v>1</v>
      </c>
      <c r="B103" s="6" t="s">
        <v>120</v>
      </c>
      <c r="C103" s="61">
        <v>0</v>
      </c>
      <c r="D103" s="61">
        <v>0</v>
      </c>
    </row>
    <row r="104" spans="1:4" ht="12.75">
      <c r="A104" s="14">
        <v>2</v>
      </c>
      <c r="B104" s="6" t="s">
        <v>121</v>
      </c>
      <c r="C104" s="24"/>
      <c r="D104" s="24"/>
    </row>
    <row r="105" spans="1:4" ht="12.75">
      <c r="A105" s="13" t="s">
        <v>53</v>
      </c>
      <c r="B105" s="5" t="s">
        <v>65</v>
      </c>
      <c r="C105" s="24"/>
      <c r="D105" s="24"/>
    </row>
    <row r="106" spans="1:4" s="43" customFormat="1" ht="12.75">
      <c r="A106" s="16"/>
      <c r="B106" s="8" t="s">
        <v>19</v>
      </c>
      <c r="C106" s="23">
        <f>C65+C89+C105</f>
        <v>115199189034</v>
      </c>
      <c r="D106" s="23">
        <f>D65+D89+D105</f>
        <v>115397197811</v>
      </c>
    </row>
    <row r="110" spans="1:4" ht="12.75">
      <c r="A110" s="55" t="s">
        <v>159</v>
      </c>
      <c r="B110" s="55"/>
      <c r="C110" s="55"/>
      <c r="D110" s="55"/>
    </row>
    <row r="111" spans="1:4" ht="12.75">
      <c r="A111" s="55"/>
      <c r="B111" s="55"/>
      <c r="C111" s="55"/>
      <c r="D111" s="55"/>
    </row>
    <row r="112" spans="1:4" ht="12.75">
      <c r="A112" s="45"/>
      <c r="B112" s="45"/>
      <c r="C112" s="45"/>
      <c r="D112" s="45"/>
    </row>
    <row r="113" spans="1:4" ht="12.75">
      <c r="A113" s="46" t="s">
        <v>5</v>
      </c>
      <c r="B113" s="46" t="s">
        <v>20</v>
      </c>
      <c r="C113" s="47" t="s">
        <v>165</v>
      </c>
      <c r="D113" s="47" t="s">
        <v>125</v>
      </c>
    </row>
    <row r="114" spans="1:4" s="35" customFormat="1" ht="12.75">
      <c r="A114" s="17">
        <v>1</v>
      </c>
      <c r="B114" s="10" t="s">
        <v>30</v>
      </c>
      <c r="C114" s="66">
        <v>5373924385</v>
      </c>
      <c r="D114" s="66">
        <v>5373924385</v>
      </c>
    </row>
    <row r="115" spans="1:4" ht="12.75">
      <c r="A115" s="17">
        <v>2</v>
      </c>
      <c r="B115" s="10" t="s">
        <v>15</v>
      </c>
      <c r="C115" s="65">
        <v>81019632</v>
      </c>
      <c r="D115" s="65">
        <v>81019632</v>
      </c>
    </row>
    <row r="116" spans="1:4" s="35" customFormat="1" ht="12.75">
      <c r="A116" s="17">
        <v>3</v>
      </c>
      <c r="B116" s="11" t="s">
        <v>31</v>
      </c>
      <c r="C116" s="66">
        <v>5292904753</v>
      </c>
      <c r="D116" s="66">
        <v>5292904753</v>
      </c>
    </row>
    <row r="117" spans="1:4" ht="12.75">
      <c r="A117" s="17">
        <v>4</v>
      </c>
      <c r="B117" s="10" t="s">
        <v>32</v>
      </c>
      <c r="C117" s="65">
        <v>4014484843</v>
      </c>
      <c r="D117" s="65">
        <v>4014484843</v>
      </c>
    </row>
    <row r="118" spans="1:4" ht="12.75">
      <c r="A118" s="17">
        <v>5</v>
      </c>
      <c r="B118" s="10" t="s">
        <v>33</v>
      </c>
      <c r="C118" s="66">
        <v>1278419910</v>
      </c>
      <c r="D118" s="66">
        <v>1278419910</v>
      </c>
    </row>
    <row r="119" spans="1:4" ht="12.75">
      <c r="A119" s="17">
        <v>6</v>
      </c>
      <c r="B119" s="11" t="s">
        <v>34</v>
      </c>
      <c r="C119" s="65">
        <v>7241419</v>
      </c>
      <c r="D119" s="65">
        <v>7241419</v>
      </c>
    </row>
    <row r="120" spans="1:4" ht="12.75">
      <c r="A120" s="17">
        <v>7</v>
      </c>
      <c r="B120" s="10" t="s">
        <v>35</v>
      </c>
      <c r="C120" s="65">
        <v>34379178</v>
      </c>
      <c r="D120" s="65">
        <v>34379178</v>
      </c>
    </row>
    <row r="121" spans="1:4" ht="12.75">
      <c r="A121" s="17"/>
      <c r="B121" s="12" t="s">
        <v>66</v>
      </c>
      <c r="C121" s="65">
        <v>34245805</v>
      </c>
      <c r="D121" s="65">
        <v>34245805</v>
      </c>
    </row>
    <row r="122" spans="1:4" ht="12.75">
      <c r="A122" s="17">
        <v>8</v>
      </c>
      <c r="B122" s="10" t="s">
        <v>21</v>
      </c>
      <c r="C122" s="65">
        <v>131686182</v>
      </c>
      <c r="D122" s="65">
        <v>131686182</v>
      </c>
    </row>
    <row r="123" spans="1:4" ht="12.75">
      <c r="A123" s="17">
        <v>9</v>
      </c>
      <c r="B123" s="10" t="s">
        <v>36</v>
      </c>
      <c r="C123" s="65">
        <v>561203575</v>
      </c>
      <c r="D123" s="65">
        <v>561203575</v>
      </c>
    </row>
    <row r="124" spans="1:4" ht="12.75">
      <c r="A124" s="17">
        <v>10</v>
      </c>
      <c r="B124" s="10" t="s">
        <v>37</v>
      </c>
      <c r="C124" s="66">
        <v>558392394</v>
      </c>
      <c r="D124" s="66">
        <v>558392394</v>
      </c>
    </row>
    <row r="125" spans="1:4" ht="12.75">
      <c r="A125" s="17">
        <v>11</v>
      </c>
      <c r="B125" s="10" t="s">
        <v>16</v>
      </c>
      <c r="C125" s="65">
        <v>528070775</v>
      </c>
      <c r="D125" s="65">
        <v>528070775</v>
      </c>
    </row>
    <row r="126" spans="1:4" ht="12.75">
      <c r="A126" s="17">
        <v>12</v>
      </c>
      <c r="B126" s="10" t="s">
        <v>17</v>
      </c>
      <c r="C126" s="65">
        <v>509211104</v>
      </c>
      <c r="D126" s="65">
        <v>509211104</v>
      </c>
    </row>
    <row r="127" spans="1:4" ht="12.75">
      <c r="A127" s="17">
        <v>13</v>
      </c>
      <c r="B127" s="10" t="s">
        <v>38</v>
      </c>
      <c r="C127" s="66">
        <v>18859671</v>
      </c>
      <c r="D127" s="66">
        <v>18859671</v>
      </c>
    </row>
    <row r="128" spans="1:4" s="35" customFormat="1" ht="12.75">
      <c r="A128" s="17">
        <v>14</v>
      </c>
      <c r="B128" s="10" t="s">
        <v>44</v>
      </c>
      <c r="C128" s="66">
        <v>577252065</v>
      </c>
      <c r="D128" s="66">
        <v>577252065</v>
      </c>
    </row>
    <row r="129" spans="1:4" s="35" customFormat="1" ht="12.75">
      <c r="A129" s="17">
        <v>15</v>
      </c>
      <c r="B129" s="10" t="s">
        <v>39</v>
      </c>
      <c r="C129" s="65">
        <v>0</v>
      </c>
      <c r="D129" s="65">
        <v>0</v>
      </c>
    </row>
    <row r="130" spans="1:4" s="35" customFormat="1" ht="12.75">
      <c r="A130" s="17">
        <v>16</v>
      </c>
      <c r="B130" s="10" t="s">
        <v>41</v>
      </c>
      <c r="C130" s="65">
        <v>0</v>
      </c>
      <c r="D130" s="65">
        <v>0</v>
      </c>
    </row>
    <row r="131" spans="1:4" ht="12.75">
      <c r="A131" s="17">
        <v>17</v>
      </c>
      <c r="B131" s="10" t="s">
        <v>18</v>
      </c>
      <c r="C131" s="66">
        <v>577252065</v>
      </c>
      <c r="D131" s="66">
        <v>577252065</v>
      </c>
    </row>
    <row r="132" spans="1:4" ht="12.75">
      <c r="A132" s="17">
        <v>18</v>
      </c>
      <c r="B132" s="10" t="s">
        <v>124</v>
      </c>
      <c r="C132" s="65">
        <v>0</v>
      </c>
      <c r="D132" s="65">
        <v>0</v>
      </c>
    </row>
    <row r="133" spans="1:4" ht="12.75">
      <c r="A133" s="17">
        <v>19</v>
      </c>
      <c r="B133" s="10" t="s">
        <v>40</v>
      </c>
      <c r="C133" s="63">
        <v>0</v>
      </c>
      <c r="D133" s="64">
        <v>0</v>
      </c>
    </row>
    <row r="134" spans="1:4" ht="12.75">
      <c r="A134" s="17">
        <v>20</v>
      </c>
      <c r="B134" s="10" t="s">
        <v>22</v>
      </c>
      <c r="C134" s="24">
        <v>60</v>
      </c>
      <c r="D134" s="24">
        <v>72</v>
      </c>
    </row>
    <row r="135" spans="1:4" ht="12.75">
      <c r="A135" s="17">
        <v>21</v>
      </c>
      <c r="B135" s="10" t="s">
        <v>23</v>
      </c>
      <c r="C135" s="24"/>
      <c r="D135" s="24"/>
    </row>
    <row r="138" spans="1:4" ht="12.75">
      <c r="A138" s="54" t="s">
        <v>158</v>
      </c>
      <c r="B138" s="54"/>
      <c r="C138" s="54"/>
      <c r="D138" s="54"/>
    </row>
    <row r="140" spans="1:4" ht="12.75">
      <c r="A140" s="14"/>
      <c r="B140" s="51" t="s">
        <v>6</v>
      </c>
      <c r="C140" s="52" t="s">
        <v>156</v>
      </c>
      <c r="D140" s="52" t="s">
        <v>157</v>
      </c>
    </row>
    <row r="141" spans="1:4" ht="12.75">
      <c r="A141" s="48"/>
      <c r="B141" s="27" t="s">
        <v>126</v>
      </c>
      <c r="C141" s="66">
        <v>0</v>
      </c>
      <c r="D141" s="66">
        <v>0</v>
      </c>
    </row>
    <row r="142" spans="1:4" ht="12.75">
      <c r="A142" s="14"/>
      <c r="B142" s="11" t="s">
        <v>127</v>
      </c>
      <c r="C142" s="65">
        <v>4870393294</v>
      </c>
      <c r="D142" s="65">
        <v>3865723675</v>
      </c>
    </row>
    <row r="143" spans="1:4" ht="12.75">
      <c r="A143" s="14"/>
      <c r="B143" s="11" t="s">
        <v>128</v>
      </c>
      <c r="C143" s="65">
        <v>-3200900829</v>
      </c>
      <c r="D143" s="65">
        <v>-2970597361</v>
      </c>
    </row>
    <row r="144" spans="1:4" ht="12.75">
      <c r="A144" s="14"/>
      <c r="B144" s="11" t="s">
        <v>129</v>
      </c>
      <c r="C144" s="65">
        <v>-299541832</v>
      </c>
      <c r="D144" s="65">
        <v>-365296784</v>
      </c>
    </row>
    <row r="145" spans="1:4" ht="12.75">
      <c r="A145" s="14"/>
      <c r="B145" s="11" t="s">
        <v>130</v>
      </c>
      <c r="C145" s="65">
        <v>-34313565</v>
      </c>
      <c r="D145" s="65">
        <v>-33872262</v>
      </c>
    </row>
    <row r="146" spans="1:4" ht="12.75">
      <c r="A146" s="14"/>
      <c r="B146" s="11" t="s">
        <v>131</v>
      </c>
      <c r="C146" s="65">
        <v>-201822915</v>
      </c>
      <c r="D146" s="65">
        <v>0</v>
      </c>
    </row>
    <row r="147" spans="1:4" ht="12.75">
      <c r="A147" s="14"/>
      <c r="B147" s="11" t="s">
        <v>132</v>
      </c>
      <c r="C147" s="65">
        <v>634995600</v>
      </c>
      <c r="D147" s="65">
        <v>1232854010</v>
      </c>
    </row>
    <row r="148" spans="1:4" ht="12.75">
      <c r="A148" s="14"/>
      <c r="B148" s="11" t="s">
        <v>133</v>
      </c>
      <c r="C148" s="65">
        <v>-3146955214</v>
      </c>
      <c r="D148" s="65">
        <v>-1905751767</v>
      </c>
    </row>
    <row r="149" spans="1:4" ht="12.75">
      <c r="A149" s="14"/>
      <c r="B149" s="28" t="s">
        <v>134</v>
      </c>
      <c r="C149" s="66">
        <v>-1378145461</v>
      </c>
      <c r="D149" s="66">
        <v>-176940489</v>
      </c>
    </row>
    <row r="150" spans="1:4" ht="12.75">
      <c r="A150" s="14"/>
      <c r="B150" s="28" t="s">
        <v>135</v>
      </c>
      <c r="C150" s="66">
        <v>0</v>
      </c>
      <c r="D150" s="66">
        <v>0</v>
      </c>
    </row>
    <row r="151" spans="1:4" ht="12.75">
      <c r="A151" s="14"/>
      <c r="B151" s="11" t="s">
        <v>136</v>
      </c>
      <c r="C151" s="65">
        <v>0</v>
      </c>
      <c r="D151" s="65">
        <v>0</v>
      </c>
    </row>
    <row r="152" spans="1:4" ht="12.75">
      <c r="A152" s="14"/>
      <c r="B152" s="11" t="s">
        <v>137</v>
      </c>
      <c r="C152" s="65">
        <v>0</v>
      </c>
      <c r="D152" s="65">
        <v>0</v>
      </c>
    </row>
    <row r="153" spans="1:4" ht="25.5">
      <c r="A153" s="14"/>
      <c r="B153" s="11" t="s">
        <v>138</v>
      </c>
      <c r="C153" s="65">
        <v>0</v>
      </c>
      <c r="D153" s="65">
        <v>0</v>
      </c>
    </row>
    <row r="154" spans="1:4" ht="12.75">
      <c r="A154" s="14"/>
      <c r="B154" s="29" t="s">
        <v>139</v>
      </c>
      <c r="C154" s="65">
        <v>0</v>
      </c>
      <c r="D154" s="65">
        <v>0</v>
      </c>
    </row>
    <row r="155" spans="1:4" ht="12.75">
      <c r="A155" s="14"/>
      <c r="B155" s="11" t="s">
        <v>140</v>
      </c>
      <c r="C155" s="65">
        <v>0</v>
      </c>
      <c r="D155" s="65">
        <v>0</v>
      </c>
    </row>
    <row r="156" spans="1:4" ht="12.75">
      <c r="A156" s="14"/>
      <c r="B156" s="11" t="s">
        <v>141</v>
      </c>
      <c r="C156" s="65">
        <v>0</v>
      </c>
      <c r="D156" s="65">
        <v>0</v>
      </c>
    </row>
    <row r="157" spans="1:4" ht="12.75">
      <c r="A157" s="14"/>
      <c r="B157" s="11" t="s">
        <v>142</v>
      </c>
      <c r="C157" s="65">
        <v>0</v>
      </c>
      <c r="D157" s="65">
        <v>0</v>
      </c>
    </row>
    <row r="158" spans="1:4" ht="12.75">
      <c r="A158" s="14"/>
      <c r="B158" s="28" t="s">
        <v>143</v>
      </c>
      <c r="C158" s="66">
        <v>0</v>
      </c>
      <c r="D158" s="66">
        <v>0</v>
      </c>
    </row>
    <row r="159" spans="1:4" ht="12.75">
      <c r="A159" s="14"/>
      <c r="B159" s="28" t="s">
        <v>144</v>
      </c>
      <c r="C159" s="66">
        <v>0</v>
      </c>
      <c r="D159" s="66">
        <v>0</v>
      </c>
    </row>
    <row r="160" spans="1:4" ht="25.5">
      <c r="A160" s="14"/>
      <c r="B160" s="11" t="s">
        <v>145</v>
      </c>
      <c r="C160" s="65">
        <v>0</v>
      </c>
      <c r="D160" s="65">
        <v>0</v>
      </c>
    </row>
    <row r="161" spans="1:4" ht="25.5">
      <c r="A161" s="14"/>
      <c r="B161" s="11" t="s">
        <v>146</v>
      </c>
      <c r="C161" s="65">
        <v>0</v>
      </c>
      <c r="D161" s="65">
        <v>0</v>
      </c>
    </row>
    <row r="162" spans="1:4" ht="12.75">
      <c r="A162" s="14"/>
      <c r="B162" s="11" t="s">
        <v>147</v>
      </c>
      <c r="C162" s="65">
        <v>1659816791</v>
      </c>
      <c r="D162" s="65">
        <v>1353840223</v>
      </c>
    </row>
    <row r="163" spans="1:4" ht="12.75">
      <c r="A163" s="14"/>
      <c r="B163" s="11" t="s">
        <v>148</v>
      </c>
      <c r="C163" s="65">
        <v>-856437762</v>
      </c>
      <c r="D163" s="65">
        <v>-500000000</v>
      </c>
    </row>
    <row r="164" spans="1:4" ht="12.75">
      <c r="A164" s="14"/>
      <c r="B164" s="11" t="s">
        <v>149</v>
      </c>
      <c r="C164" s="65">
        <v>0</v>
      </c>
      <c r="D164" s="65">
        <v>0</v>
      </c>
    </row>
    <row r="165" spans="1:4" ht="12.75">
      <c r="A165" s="14"/>
      <c r="B165" s="11" t="s">
        <v>150</v>
      </c>
      <c r="C165" s="65">
        <v>0</v>
      </c>
      <c r="D165" s="65">
        <v>0</v>
      </c>
    </row>
    <row r="166" spans="1:4" ht="12.75">
      <c r="A166" s="14"/>
      <c r="B166" s="28" t="s">
        <v>151</v>
      </c>
      <c r="C166" s="66">
        <v>803379029</v>
      </c>
      <c r="D166" s="66">
        <v>853840223</v>
      </c>
    </row>
    <row r="167" spans="1:4" ht="12.75">
      <c r="A167" s="14"/>
      <c r="B167" s="28" t="s">
        <v>152</v>
      </c>
      <c r="C167" s="66">
        <v>-574766432</v>
      </c>
      <c r="D167" s="66">
        <v>676899734</v>
      </c>
    </row>
    <row r="168" spans="1:4" ht="12.75">
      <c r="A168" s="14"/>
      <c r="B168" s="49" t="s">
        <v>153</v>
      </c>
      <c r="C168" s="66">
        <v>993486335</v>
      </c>
      <c r="D168" s="66">
        <v>316586601</v>
      </c>
    </row>
    <row r="169" spans="1:4" ht="12.75">
      <c r="A169" s="14"/>
      <c r="B169" s="11" t="s">
        <v>154</v>
      </c>
      <c r="C169" s="65">
        <v>0</v>
      </c>
      <c r="D169" s="65">
        <v>0</v>
      </c>
    </row>
    <row r="170" spans="1:4" ht="12.75">
      <c r="A170" s="14"/>
      <c r="B170" s="49" t="s">
        <v>155</v>
      </c>
      <c r="C170" s="66">
        <v>418719903</v>
      </c>
      <c r="D170" s="66">
        <v>993486335</v>
      </c>
    </row>
    <row r="171" spans="3:4" ht="12.75">
      <c r="C171" s="67"/>
      <c r="D171" s="67"/>
    </row>
  </sheetData>
  <sheetProtection/>
  <mergeCells count="11">
    <mergeCell ref="B4:C4"/>
    <mergeCell ref="A1:D1"/>
    <mergeCell ref="A138:D138"/>
    <mergeCell ref="A110:D110"/>
    <mergeCell ref="A111:D111"/>
    <mergeCell ref="A3:D3"/>
    <mergeCell ref="A7:D7"/>
    <mergeCell ref="A5:D5"/>
    <mergeCell ref="A6:D6"/>
    <mergeCell ref="A9:D9"/>
    <mergeCell ref="A64:D64"/>
  </mergeCells>
  <printOptions/>
  <pageMargins left="0.56" right="0.24" top="0.31" bottom="0.41" header="0.36" footer="0.41"/>
  <pageSetup horizontalDpi="600" verticalDpi="600" orientation="portrait" paperSize="9" r:id="rId1"/>
  <headerFooter alignWithMargins="0"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C5"/>
  <sheetViews>
    <sheetView zoomScalePageLayoutView="0" workbookViewId="0" topLeftCell="A1">
      <selection activeCell="C20" sqref="C20"/>
    </sheetView>
  </sheetViews>
  <sheetFormatPr defaultColWidth="8.796875" defaultRowHeight="15"/>
  <cols>
    <col min="1" max="1" width="17.3984375" style="1" bestFit="1" customWidth="1"/>
    <col min="2" max="2" width="14.69921875" style="1" bestFit="1" customWidth="1"/>
    <col min="3" max="3" width="14.3984375" style="0" bestFit="1" customWidth="1"/>
  </cols>
  <sheetData>
    <row r="2" ht="15">
      <c r="C2" s="3"/>
    </row>
    <row r="3" ht="15">
      <c r="C3" s="3"/>
    </row>
    <row r="4" ht="15">
      <c r="C4" s="3"/>
    </row>
    <row r="5" spans="1:2" ht="15.75">
      <c r="A5" s="2"/>
      <c r="B5" s="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haibt</cp:lastModifiedBy>
  <cp:lastPrinted>2010-07-26T11:20:42Z</cp:lastPrinted>
  <dcterms:created xsi:type="dcterms:W3CDTF">2005-10-26T02:01:21Z</dcterms:created>
  <dcterms:modified xsi:type="dcterms:W3CDTF">2015-05-12T02:24:39Z</dcterms:modified>
  <cp:category/>
  <cp:version/>
  <cp:contentType/>
  <cp:contentStatus/>
</cp:coreProperties>
</file>